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Andrijana\Documents\_____DOKUMENTI 2024\Izvještaj o trošenju sredstava\"/>
    </mc:Choice>
  </mc:AlternateContent>
  <xr:revisionPtr revIDLastSave="0" documentId="8_{D4265947-7825-4277-B728-719836E95AC0}" xr6:coauthVersionLast="36" xr6:coauthVersionMax="36" xr10:uidLastSave="{00000000-0000-0000-0000-000000000000}"/>
  <bookViews>
    <workbookView xWindow="0" yWindow="0" windowWidth="28800" windowHeight="11565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I'!$C$8:$H$8</definedName>
  </definedNames>
  <calcPr calcId="191029"/>
</workbook>
</file>

<file path=xl/calcChain.xml><?xml version="1.0" encoding="utf-8"?>
<calcChain xmlns="http://schemas.openxmlformats.org/spreadsheetml/2006/main">
  <c r="C101" i="3" l="1"/>
  <c r="J16" i="2" l="1"/>
  <c r="I27" i="2"/>
  <c r="I37" i="2"/>
  <c r="D50" i="2"/>
  <c r="C19" i="4"/>
  <c r="B19" i="4"/>
  <c r="F99" i="3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<sst xmlns="http://schemas.openxmlformats.org/spreadsheetml/2006/main" count="1014" uniqueCount="241">
  <si>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</si>
  <si>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</si>
  <si>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</si>
  <si>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</si>
  <si>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</si>
  <si>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</si>
  <si>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</si>
  <si>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</si>
  <si>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</si>
  <si>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</si>
  <si>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</si>
  <si>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</si>
  <si>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</si>
  <si>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</si>
  <si>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</si>
  <si>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</si>
  <si>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</si>
  <si>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</si>
  <si>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</si>
  <si>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</si>
  <si>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</si>
  <si>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</si>
  <si>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</si>
  <si>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</si>
  <si>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</si>
  <si>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</si>
  <si>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</si>
  <si>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</si>
  <si>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</si>
  <si>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</si>
  <si>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</si>
  <si>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</si>
  <si>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</si>
  <si>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</si>
  <si>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</si>
  <si>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</si>
  <si>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</si>
  <si>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</si>
  <si>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</si>
  <si>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</si>
  <si>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</si>
  <si>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</si>
  <si>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</si>
  <si>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</si>
  <si>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</si>
  <si>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</si>
  <si>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</si>
  <si>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</si>
  <si>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</si>
  <si>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</si>
  <si>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</si>
  <si>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</si>
  <si>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</si>
  <si>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</si>
  <si>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</si>
  <si>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</si>
  <si>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</si>
  <si>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</si>
  <si>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</si>
  <si>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</si>
  <si>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</si>
  <si>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</si>
  <si>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</si>
  <si>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</si>
  <si>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</si>
  <si>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</si>
  <si>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</si>
  <si>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</si>
  <si>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</si>
  <si>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</si>
  <si>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</si>
  <si>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</si>
  <si>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</si>
  <si>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</si>
  <si>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</si>
  <si>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</si>
  <si>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</si>
  <si>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</si>
  <si>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</si>
  <si>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</si>
  <si>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</si>
  <si>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</si>
  <si>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</si>
  <si>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</si>
  <si>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</si>
  <si>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</si>
  <si>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</si>
  <si>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</si>
  <si>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</si>
  <si>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</si>
  <si>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</si>
  <si>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</si>
  <si>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</si>
  <si>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</si>
  <si>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</si>
  <si>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</si>
  <si>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</si>
  <si>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</si>
  <si>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</si>
  <si>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</si>
  <si>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</si>
  <si>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</si>
  <si>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</si>
  <si>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</si>
  <si>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</si>
  <si>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</si>
  <si>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</si>
  <si>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</si>
  <si>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</si>
  <si>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</si>
  <si>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</si>
  <si>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</si>
  <si>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</si>
  <si>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</si>
  <si>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</si>
  <si>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</si>
  <si>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</si>
  <si>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</si>
  <si>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</si>
  <si>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</si>
  <si>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</si>
  <si>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</si>
  <si>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</si>
  <si>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</si>
  <si>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</si>
  <si>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</si>
  <si>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</si>
  <si>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</si>
  <si>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</si>
  <si>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</si>
  <si>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</si>
  <si>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</si>
  <si>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</si>
  <si>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</si>
  <si>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</si>
  <si>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</si>
  <si>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</si>
  <si>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</si>
  <si>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</si>
  <si>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</si>
  <si>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</si>
  <si>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</si>
  <si>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</si>
  <si>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</si>
  <si>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</si>
  <si>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</si>
  <si>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</si>
  <si>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</si>
  <si>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</si>
  <si>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</si>
  <si>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</si>
  <si>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</si>
  <si>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</si>
  <si>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</si>
  <si>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</si>
  <si>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</si>
  <si>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</si>
  <si>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</si>
  <si>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</si>
  <si>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</si>
  <si>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</si>
  <si>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</si>
  <si>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</si>
  <si>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</si>
  <si>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</si>
  <si>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</si>
  <si>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</si>
  <si>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</si>
  <si>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</si>
  <si>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</si>
  <si>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</si>
  <si>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</si>
  <si>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</si>
  <si>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</si>
  <si>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</si>
  <si>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</si>
  <si>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</si>
  <si>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</si>
  <si>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</si>
  <si>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</si>
  <si>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</si>
  <si>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</si>
  <si>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</si>
  <si>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</si>
  <si>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</si>
  <si>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</si>
  <si>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</si>
  <si>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</si>
  <si>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</si>
  <si>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</si>
  <si>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</si>
  <si>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</si>
  <si>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</si>
  <si>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</si>
  <si>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</si>
  <si>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</si>
  <si>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</si>
  <si>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</si>
  <si>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</si>
  <si>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</si>
  <si>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</si>
  <si>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</si>
  <si>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</si>
  <si>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</si>
  <si>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</si>
  <si>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</si>
  <si>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</si>
  <si>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Isplatitelj:</t>
  </si>
  <si>
    <t>OSNOVNA ŠKOLA IVANA GUNDULIĆA DUBROVIK</t>
  </si>
  <si>
    <t>SUSTJEPANSKA 4</t>
  </si>
  <si>
    <t>Dubrovnik</t>
  </si>
  <si>
    <t>OIB: 17804331602</t>
  </si>
  <si>
    <t xml:space="preserve">Kategorija 1 primatelja sredstava </t>
  </si>
  <si>
    <t>RB</t>
  </si>
  <si>
    <t xml:space="preserve">OIB primatelja </t>
  </si>
  <si>
    <t xml:space="preserve">Sjedište primatelja </t>
  </si>
  <si>
    <t>Način objave isplaćenog iznosa</t>
  </si>
  <si>
    <t>Vrsta rashoda i izdatka</t>
  </si>
  <si>
    <t>Ukupno:</t>
  </si>
  <si>
    <t xml:space="preserve">Kategorija 2 primatelja sredstava </t>
  </si>
  <si>
    <t>Vrsta rashoda i izdataka</t>
  </si>
  <si>
    <t xml:space="preserve">Način objave isplaćenog iznosa </t>
  </si>
  <si>
    <t>Ravnateljica:</t>
  </si>
  <si>
    <t>Vedrana Elez</t>
  </si>
  <si>
    <t>konto</t>
  </si>
  <si>
    <t>NARODNE NOVINE d.d. VELEPRODAJA DUBROVNIK</t>
  </si>
  <si>
    <t>64546066176</t>
  </si>
  <si>
    <t xml:space="preserve">USTANOVA ZA ZDRAVSTVENU SKRB GLAVIĆ  </t>
  </si>
  <si>
    <t>71625691382</t>
  </si>
  <si>
    <t>U Dubrovniku, 11.10.2024. godine</t>
  </si>
  <si>
    <t>Ukupno isplate za rujan 2024.</t>
  </si>
  <si>
    <t>Jubilarna nagrada</t>
  </si>
  <si>
    <t xml:space="preserve">ALCA ZAGREB d.o.o.  </t>
  </si>
  <si>
    <t>58353015102</t>
  </si>
  <si>
    <t xml:space="preserve">ZADRUGA ARTIST-VITO ZA PROIZ. TRG I USLUGE  </t>
  </si>
  <si>
    <t>35049996936</t>
  </si>
  <si>
    <t xml:space="preserve">KONZUM PLUS D.O.O.  </t>
  </si>
  <si>
    <t>62226620908</t>
  </si>
  <si>
    <t xml:space="preserve">POINT VARAŽDIN  </t>
  </si>
  <si>
    <t>80947211460</t>
  </si>
  <si>
    <t>Obveze za ostale 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</si>
</sst>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right" vertical="center"/>
    </xf>
    <xf numFmtId="0" fontId="3" fillId="0" borderId="0" xfId="1" applyFo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2" fillId="0" borderId="4" xfId="1" applyBorder="1"/>
    <xf numFmtId="4" fontId="2" fillId="0" borderId="4" xfId="1" applyNumberFormat="1" applyBorder="1"/>
    <xf numFmtId="0" fontId="2" fillId="0" borderId="0" xfId="1"/>
    <xf numFmtId="0" fontId="2" fillId="0" borderId="5" xfId="1" applyBorder="1"/>
    <xf numFmtId="0" fontId="2" fillId="0" borderId="5" xfId="1" applyBorder="1" applyAlignment="1">
      <alignment horizontal="left"/>
    </xf>
    <xf numFmtId="4" fontId="2" fillId="0" borderId="5" xfId="1" applyNumberFormat="1" applyBorder="1"/>
    <xf numFmtId="4" fontId="2" fillId="0" borderId="0" xfId="1" applyNumberFormat="1"/>
    <xf numFmtId="4" fontId="2" fillId="0" borderId="5" xfId="1" applyNumberFormat="1" applyBorder="1" applyAlignment="1">
      <alignment horizontal="left"/>
    </xf>
    <xf numFmtId="0" fontId="2" fillId="0" borderId="6" xfId="1" applyBorder="1"/>
    <xf numFmtId="0" fontId="2" fillId="0" borderId="6" xfId="1" applyBorder="1" applyAlignment="1">
      <alignment horizontal="left"/>
    </xf>
    <xf numFmtId="4" fontId="2" fillId="0" borderId="6" xfId="1" applyNumberFormat="1" applyBorder="1"/>
    <xf numFmtId="4" fontId="3" fillId="4" borderId="1" xfId="1" applyNumberFormat="1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center"/>
    </xf>
    <xf numFmtId="4" fontId="2" fillId="0" borderId="13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left" vertical="center"/>
    </xf>
    <xf numFmtId="4" fontId="3" fillId="4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1" fillId="0" borderId="0" xfId="1" applyFont="1"/>
    <xf numFmtId="0" fontId="1" fillId="4" borderId="2" xfId="1" applyFont="1" applyFill="1" applyBorder="1" applyAlignment="1">
      <alignment horizontal="center"/>
    </xf>
  </cellXfs>
  <cellStyles count="2">
    <cellStyle name="Normal" xfId="0" builtinId="0"/>
    <cellStyle name="Normal 2" xfId="1" xr:uid="{D13EB053-251C-494D-9221-D95FDD380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44.28515625" customWidth="1"/>
    <col min="6" max="6" width="16.42578125" customWidth="1"/>
    <col min="7" max="7" width="78.5703125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</row>
    <row r="3" spans="1:7" x14ac:dyDescent="0.25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25">
      <c r="A4" t="s">
        <v>14</v>
      </c>
      <c r="D4" s="1">
        <f>SUBTOTAL(9,D3)</f>
        <v>21.9</v>
      </c>
    </row>
    <row r="5" spans="1:7" x14ac:dyDescent="0.25">
      <c r="A5" t="s">
        <v>15</v>
      </c>
    </row>
    <row r="6" spans="1:7" x14ac:dyDescent="0.25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25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25">
      <c r="A8" t="s">
        <v>14</v>
      </c>
      <c r="D8" s="1">
        <f>SUBTOTAL(9,D6:D7)</f>
        <v>300.03000000000003</v>
      </c>
    </row>
    <row r="9" spans="1:7" x14ac:dyDescent="0.25">
      <c r="A9" t="s">
        <v>22</v>
      </c>
    </row>
    <row r="10" spans="1:7" x14ac:dyDescent="0.25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25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25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25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25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25">
      <c r="A15" t="s">
        <v>14</v>
      </c>
      <c r="D15" s="1">
        <f>SUBTOTAL(9,D10:D14)</f>
        <v>9941.25</v>
      </c>
    </row>
    <row r="16" spans="1:7" x14ac:dyDescent="0.25">
      <c r="A16" t="s">
        <v>30</v>
      </c>
    </row>
    <row r="17" spans="1:7" x14ac:dyDescent="0.25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25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25">
      <c r="A19" t="s">
        <v>14</v>
      </c>
      <c r="D19" s="1">
        <f>SUBTOTAL(9,D17:D18)</f>
        <v>48.8</v>
      </c>
    </row>
    <row r="20" spans="1:7" x14ac:dyDescent="0.25">
      <c r="A20" t="s">
        <v>35</v>
      </c>
    </row>
    <row r="21" spans="1:7" x14ac:dyDescent="0.25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25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25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25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25">
      <c r="A25" t="s">
        <v>14</v>
      </c>
      <c r="D25" s="1">
        <f>SUBTOTAL(9,D21:D24)</f>
        <v>2079.75</v>
      </c>
    </row>
    <row r="26" spans="1:7" x14ac:dyDescent="0.25">
      <c r="A26" t="s">
        <v>41</v>
      </c>
    </row>
    <row r="27" spans="1:7" x14ac:dyDescent="0.25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25">
      <c r="A28" t="s">
        <v>14</v>
      </c>
      <c r="D28" s="1">
        <f>SUBTOTAL(9,D27)</f>
        <v>31.54</v>
      </c>
    </row>
    <row r="29" spans="1:7" x14ac:dyDescent="0.25">
      <c r="A29" t="s">
        <v>47</v>
      </c>
    </row>
    <row r="30" spans="1:7" x14ac:dyDescent="0.25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25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25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25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25">
      <c r="A34" t="s">
        <v>14</v>
      </c>
      <c r="D34" s="1">
        <f>SUBTOTAL(9,D30:D33)</f>
        <v>950</v>
      </c>
    </row>
    <row r="35" spans="1:7" x14ac:dyDescent="0.25">
      <c r="A35" t="s">
        <v>50</v>
      </c>
    </row>
    <row r="36" spans="1:7" x14ac:dyDescent="0.25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25">
      <c r="A37" t="s">
        <v>14</v>
      </c>
      <c r="D37" s="1">
        <f>SUBTOTAL(9,D36)</f>
        <v>1630.13</v>
      </c>
    </row>
    <row r="38" spans="1:7" x14ac:dyDescent="0.25">
      <c r="A38" t="s">
        <v>56</v>
      </c>
    </row>
    <row r="39" spans="1:7" x14ac:dyDescent="0.25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25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25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25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25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25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25">
      <c r="A45" t="s">
        <v>14</v>
      </c>
      <c r="D45" s="1">
        <f>SUBTOTAL(9,D39:D44)</f>
        <v>949.46999999999991</v>
      </c>
    </row>
    <row r="46" spans="1:7" x14ac:dyDescent="0.25">
      <c r="A46" t="s">
        <v>60</v>
      </c>
    </row>
    <row r="47" spans="1:7" x14ac:dyDescent="0.25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25">
      <c r="A48" t="s">
        <v>14</v>
      </c>
      <c r="D48" s="1">
        <f>SUBTOTAL(9,D47)</f>
        <v>320</v>
      </c>
    </row>
    <row r="49" spans="1:7" x14ac:dyDescent="0.25">
      <c r="A49" t="s">
        <v>65</v>
      </c>
    </row>
    <row r="50" spans="1:7" x14ac:dyDescent="0.25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25">
      <c r="A51" t="s">
        <v>14</v>
      </c>
      <c r="D51" s="1">
        <f>SUBTOTAL(9,D50)</f>
        <v>397</v>
      </c>
    </row>
    <row r="52" spans="1:7" x14ac:dyDescent="0.25">
      <c r="A52" t="s">
        <v>70</v>
      </c>
    </row>
    <row r="53" spans="1:7" x14ac:dyDescent="0.25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25">
      <c r="A54" t="s">
        <v>14</v>
      </c>
      <c r="D54" s="1">
        <f>SUBTOTAL(9,D53)</f>
        <v>454.94</v>
      </c>
    </row>
    <row r="55" spans="1:7" x14ac:dyDescent="0.25">
      <c r="A55" t="s">
        <v>75</v>
      </c>
    </row>
    <row r="56" spans="1:7" x14ac:dyDescent="0.25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25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25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25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25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25">
      <c r="A61" t="s">
        <v>14</v>
      </c>
      <c r="D61" s="1">
        <f>SUBTOTAL(9,D56:D60)</f>
        <v>1058.42</v>
      </c>
    </row>
    <row r="62" spans="1:7" x14ac:dyDescent="0.25">
      <c r="A62" t="s">
        <v>78</v>
      </c>
    </row>
    <row r="63" spans="1:7" x14ac:dyDescent="0.25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25">
      <c r="A64" t="s">
        <v>14</v>
      </c>
      <c r="D64" s="1">
        <f>SUBTOTAL(9,D63)</f>
        <v>34.53</v>
      </c>
    </row>
    <row r="65" spans="1:7" x14ac:dyDescent="0.25">
      <c r="A65" t="s">
        <v>83</v>
      </c>
    </row>
    <row r="66" spans="1:7" x14ac:dyDescent="0.25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25">
      <c r="A67" t="s">
        <v>14</v>
      </c>
      <c r="D67" s="1">
        <f>SUBTOTAL(9,D66)</f>
        <v>159.6</v>
      </c>
    </row>
    <row r="68" spans="1:7" x14ac:dyDescent="0.25">
      <c r="A68" t="s">
        <v>86</v>
      </c>
    </row>
    <row r="69" spans="1:7" x14ac:dyDescent="0.25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25">
      <c r="A70" t="s">
        <v>14</v>
      </c>
      <c r="D70" s="1">
        <f>SUBTOTAL(9,D69)</f>
        <v>63</v>
      </c>
    </row>
    <row r="71" spans="1:7" x14ac:dyDescent="0.25">
      <c r="A71" t="s">
        <v>89</v>
      </c>
    </row>
    <row r="72" spans="1:7" x14ac:dyDescent="0.25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25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25">
      <c r="A74" t="s">
        <v>14</v>
      </c>
      <c r="D74" s="1">
        <f>SUBTOTAL(9,D72:D73)</f>
        <v>861.48</v>
      </c>
    </row>
    <row r="75" spans="1:7" x14ac:dyDescent="0.25">
      <c r="A75" t="s">
        <v>92</v>
      </c>
    </row>
    <row r="76" spans="1:7" x14ac:dyDescent="0.25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25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25">
      <c r="A78" t="s">
        <v>14</v>
      </c>
      <c r="D78" s="1">
        <f>SUBTOTAL(9,D76:D77)</f>
        <v>660</v>
      </c>
    </row>
    <row r="79" spans="1:7" x14ac:dyDescent="0.25">
      <c r="A79" t="s">
        <v>96</v>
      </c>
    </row>
    <row r="80" spans="1:7" x14ac:dyDescent="0.25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25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25">
      <c r="A82" t="s">
        <v>14</v>
      </c>
      <c r="D82" s="1">
        <f>SUBTOTAL(9,D80:D81)</f>
        <v>9.9600000000000009</v>
      </c>
    </row>
    <row r="83" spans="1:7" x14ac:dyDescent="0.25">
      <c r="A83" t="s">
        <v>99</v>
      </c>
    </row>
    <row r="84" spans="1:7" x14ac:dyDescent="0.25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25">
      <c r="A85" t="s">
        <v>14</v>
      </c>
      <c r="D85" s="1">
        <f>SUBTOTAL(9,D84)</f>
        <v>320.64999999999998</v>
      </c>
    </row>
    <row r="86" spans="1:7" x14ac:dyDescent="0.25">
      <c r="A86" t="s">
        <v>102</v>
      </c>
    </row>
    <row r="87" spans="1:7" x14ac:dyDescent="0.25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25">
      <c r="A88" t="s">
        <v>14</v>
      </c>
      <c r="D88" s="1">
        <f>SUBTOTAL(9,D87)</f>
        <v>140</v>
      </c>
    </row>
    <row r="89" spans="1:7" x14ac:dyDescent="0.25">
      <c r="A89" t="s">
        <v>105</v>
      </c>
    </row>
    <row r="90" spans="1:7" x14ac:dyDescent="0.25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25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25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25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25">
      <c r="A94" t="s">
        <v>14</v>
      </c>
      <c r="D94" s="1">
        <f>SUBTOTAL(9,D90:D93)</f>
        <v>428.70000000000005</v>
      </c>
    </row>
    <row r="95" spans="1:7" x14ac:dyDescent="0.25">
      <c r="A95" t="s">
        <v>108</v>
      </c>
    </row>
    <row r="96" spans="1:7" x14ac:dyDescent="0.25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25">
      <c r="A97" t="s">
        <v>14</v>
      </c>
      <c r="D97" s="1">
        <f>SUBTOTAL(9,D96)</f>
        <v>1520.88</v>
      </c>
    </row>
    <row r="98" spans="1:7" x14ac:dyDescent="0.25">
      <c r="A98" t="s">
        <v>113</v>
      </c>
    </row>
    <row r="99" spans="1:7" x14ac:dyDescent="0.25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25">
      <c r="A100" t="s">
        <v>14</v>
      </c>
      <c r="D100" s="1">
        <f>SUBTOTAL(9,D99)</f>
        <v>33</v>
      </c>
    </row>
    <row r="101" spans="1:7" x14ac:dyDescent="0.25">
      <c r="A101" t="s">
        <v>117</v>
      </c>
    </row>
    <row r="102" spans="1:7" x14ac:dyDescent="0.25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25">
      <c r="A103" t="s">
        <v>14</v>
      </c>
      <c r="D103" s="1">
        <f>SUBTOTAL(9,D102)</f>
        <v>21.24</v>
      </c>
    </row>
    <row r="104" spans="1:7" x14ac:dyDescent="0.25">
      <c r="A104" t="s">
        <v>122</v>
      </c>
    </row>
    <row r="105" spans="1:7" x14ac:dyDescent="0.25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25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25">
      <c r="A107" t="s">
        <v>14</v>
      </c>
      <c r="D107" s="1">
        <f>SUBTOTAL(9,D105:D106)</f>
        <v>28.63</v>
      </c>
    </row>
    <row r="108" spans="1:7" x14ac:dyDescent="0.25">
      <c r="A108" t="s">
        <v>125</v>
      </c>
    </row>
    <row r="109" spans="1:7" x14ac:dyDescent="0.25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25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25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25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25">
      <c r="A113" t="s">
        <v>14</v>
      </c>
      <c r="D113" s="1">
        <f>SUBTOTAL(9,D109:D112)</f>
        <v>486.72</v>
      </c>
    </row>
    <row r="114" spans="1:7" x14ac:dyDescent="0.25">
      <c r="A114" t="s">
        <v>130</v>
      </c>
    </row>
    <row r="115" spans="1:7" x14ac:dyDescent="0.25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25">
      <c r="A116" t="s">
        <v>14</v>
      </c>
      <c r="D116" s="1">
        <f>SUBTOTAL(9,D115)</f>
        <v>81.16</v>
      </c>
    </row>
    <row r="117" spans="1:7" x14ac:dyDescent="0.25">
      <c r="A117" t="s">
        <v>135</v>
      </c>
    </row>
    <row r="118" spans="1:7" x14ac:dyDescent="0.25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25">
      <c r="A119" t="s">
        <v>14</v>
      </c>
      <c r="D119" s="1">
        <f>SUBTOTAL(9,D118)</f>
        <v>307.51</v>
      </c>
    </row>
    <row r="120" spans="1:7" x14ac:dyDescent="0.25">
      <c r="A120" t="s">
        <v>140</v>
      </c>
    </row>
    <row r="121" spans="1:7" x14ac:dyDescent="0.25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25">
      <c r="A122" t="s">
        <v>14</v>
      </c>
      <c r="D122" s="1">
        <f>SUBTOTAL(9,D121)</f>
        <v>53</v>
      </c>
    </row>
    <row r="123" spans="1:7" x14ac:dyDescent="0.25">
      <c r="A123" t="s">
        <v>143</v>
      </c>
    </row>
    <row r="124" spans="1:7" x14ac:dyDescent="0.25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25">
      <c r="A125" t="s">
        <v>14</v>
      </c>
      <c r="D125" s="1">
        <f>SUBTOTAL(9,D124)</f>
        <v>389.25</v>
      </c>
    </row>
    <row r="126" spans="1:7" x14ac:dyDescent="0.25">
      <c r="A126" t="s">
        <v>146</v>
      </c>
    </row>
    <row r="127" spans="1:7" x14ac:dyDescent="0.25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25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25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25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25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25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25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25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25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25">
      <c r="A136" t="s">
        <v>14</v>
      </c>
      <c r="D136" s="1">
        <f>SUBTOTAL(9,D127:D135)</f>
        <v>1099.77</v>
      </c>
    </row>
    <row r="137" spans="1:7" x14ac:dyDescent="0.25">
      <c r="A137" t="s">
        <v>149</v>
      </c>
    </row>
    <row r="138" spans="1:7" x14ac:dyDescent="0.25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25">
      <c r="A139" t="s">
        <v>14</v>
      </c>
      <c r="D139" s="1">
        <f>SUBTOTAL(9,D138)</f>
        <v>108.09</v>
      </c>
    </row>
    <row r="140" spans="1:7" x14ac:dyDescent="0.25">
      <c r="A140" t="s">
        <v>154</v>
      </c>
    </row>
    <row r="141" spans="1:7" x14ac:dyDescent="0.25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25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25">
      <c r="A143" t="s">
        <v>14</v>
      </c>
      <c r="D143" s="1">
        <f>SUBTOTAL(9,D141:D142)</f>
        <v>63.61</v>
      </c>
    </row>
    <row r="144" spans="1:7" x14ac:dyDescent="0.25">
      <c r="A144" t="s">
        <v>157</v>
      </c>
    </row>
    <row r="145" spans="1:7" x14ac:dyDescent="0.25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25">
      <c r="A146" t="s">
        <v>14</v>
      </c>
      <c r="D146" s="1">
        <f>SUBTOTAL(9,D145)</f>
        <v>35.549999999999997</v>
      </c>
    </row>
    <row r="147" spans="1:7" x14ac:dyDescent="0.25">
      <c r="A147" t="s">
        <v>161</v>
      </c>
    </row>
    <row r="148" spans="1:7" x14ac:dyDescent="0.25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25">
      <c r="A149" t="s">
        <v>14</v>
      </c>
      <c r="D149" s="1">
        <f>SUBTOTAL(9,D148)</f>
        <v>2675</v>
      </c>
    </row>
    <row r="150" spans="1:7" x14ac:dyDescent="0.25">
      <c r="A150" t="s">
        <v>164</v>
      </c>
    </row>
    <row r="151" spans="1:7" x14ac:dyDescent="0.25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25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25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25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25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25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25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25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25">
      <c r="A159" t="s">
        <v>14</v>
      </c>
      <c r="D159" s="1">
        <f>SUBTOTAL(9,D151:D158)</f>
        <v>1152.72</v>
      </c>
    </row>
    <row r="160" spans="1:7" x14ac:dyDescent="0.25">
      <c r="A160" t="s">
        <v>167</v>
      </c>
    </row>
    <row r="161" spans="1:7" x14ac:dyDescent="0.25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25">
      <c r="A162" t="s">
        <v>14</v>
      </c>
      <c r="D162" s="1">
        <f>SUBTOTAL(9,D161)</f>
        <v>110</v>
      </c>
    </row>
    <row r="163" spans="1:7" x14ac:dyDescent="0.25">
      <c r="A163" t="s">
        <v>173</v>
      </c>
    </row>
    <row r="164" spans="1:7" x14ac:dyDescent="0.25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25">
      <c r="A165" t="s">
        <v>14</v>
      </c>
      <c r="D165" s="1">
        <f>SUBTOTAL(9,D164)</f>
        <v>2.66</v>
      </c>
    </row>
    <row r="166" spans="1:7" x14ac:dyDescent="0.25">
      <c r="A166" t="s">
        <v>176</v>
      </c>
    </row>
    <row r="167" spans="1:7" x14ac:dyDescent="0.25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25">
      <c r="A168" t="s">
        <v>14</v>
      </c>
      <c r="D168" s="1">
        <f>SUBTOTAL(9,D167)</f>
        <v>157.6</v>
      </c>
    </row>
    <row r="169" spans="1:7" x14ac:dyDescent="0.25">
      <c r="A169" t="s">
        <v>181</v>
      </c>
    </row>
    <row r="170" spans="1:7" x14ac:dyDescent="0.25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25">
      <c r="A171" t="s">
        <v>14</v>
      </c>
      <c r="D171" s="1">
        <f>SUBTOTAL(9,D170)</f>
        <v>990</v>
      </c>
    </row>
    <row r="172" spans="1:7" x14ac:dyDescent="0.25">
      <c r="A172" t="s">
        <v>185</v>
      </c>
    </row>
    <row r="173" spans="1:7" x14ac:dyDescent="0.25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25">
      <c r="A174" t="s">
        <v>14</v>
      </c>
      <c r="D174" s="1">
        <f>SUBTOTAL(9,D173)</f>
        <v>6464.33</v>
      </c>
    </row>
    <row r="175" spans="1:7" x14ac:dyDescent="0.25">
      <c r="A175" t="s">
        <v>188</v>
      </c>
    </row>
    <row r="176" spans="1:7" x14ac:dyDescent="0.25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25">
      <c r="A177" t="s">
        <v>14</v>
      </c>
      <c r="D177" s="1">
        <f>SUBTOTAL(9,D176)</f>
        <v>300</v>
      </c>
    </row>
    <row r="178" spans="1:7" x14ac:dyDescent="0.25">
      <c r="A178" t="s">
        <v>191</v>
      </c>
    </row>
    <row r="179" spans="1:7" x14ac:dyDescent="0.25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25">
      <c r="A180" t="s">
        <v>14</v>
      </c>
      <c r="D180" s="1">
        <f>SUBTOTAL(9,D179)</f>
        <v>335</v>
      </c>
    </row>
    <row r="181" spans="1:7" x14ac:dyDescent="0.25">
      <c r="A181" t="s">
        <v>194</v>
      </c>
    </row>
    <row r="182" spans="1:7" x14ac:dyDescent="0.25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25">
      <c r="A183" t="s">
        <v>14</v>
      </c>
      <c r="D183" s="1">
        <f>SUBTOTAL(9,D182)</f>
        <v>1714.73</v>
      </c>
    </row>
    <row r="184" spans="1:7" x14ac:dyDescent="0.25">
      <c r="A184" t="s">
        <v>197</v>
      </c>
    </row>
    <row r="185" spans="1:7" x14ac:dyDescent="0.25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25">
      <c r="A186" t="s">
        <v>14</v>
      </c>
      <c r="D186" s="1">
        <f>SUBTOTAL(9,D185)</f>
        <v>1873.99</v>
      </c>
    </row>
    <row r="187" spans="1:7" x14ac:dyDescent="0.25">
      <c r="A187" t="s">
        <v>200</v>
      </c>
    </row>
    <row r="188" spans="1:7" x14ac:dyDescent="0.25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25">
      <c r="A189" t="s">
        <v>14</v>
      </c>
      <c r="D189" s="1">
        <f>SUBTOTAL(9,D188)</f>
        <v>108.6</v>
      </c>
    </row>
    <row r="190" spans="1:7" x14ac:dyDescent="0.25">
      <c r="A190" t="s">
        <v>203</v>
      </c>
    </row>
    <row r="191" spans="1:7" x14ac:dyDescent="0.25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25">
      <c r="A192" t="s">
        <v>14</v>
      </c>
      <c r="D192" s="1">
        <f>SUBTOTAL(9,D191)</f>
        <v>39177.800000000003</v>
      </c>
    </row>
    <row r="193" spans="1:4" x14ac:dyDescent="0.25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16.42578125" customWidth="1"/>
    <col min="6" max="6" width="39.28515625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E1" t="s">
        <v>224</v>
      </c>
      <c r="F1" t="s">
        <v>6</v>
      </c>
    </row>
    <row r="2" spans="1:10" x14ac:dyDescent="0.25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25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25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25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25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25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25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25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25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25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25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25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25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25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25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25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25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25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25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25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25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25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25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25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25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25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25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25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25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25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25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25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25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25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25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25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25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25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25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25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25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25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25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25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25">
      <c r="D50" s="1" t="e">
        <f>+D45+#REF!</f>
        <v>#REF!</v>
      </c>
    </row>
  </sheetData>
  <autoFilter ref="A1:F45" xr:uid="{1C27669C-BD1A-47F6-B4D7-2E6E2147EF29}">
    <sortState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B1:J102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4" sqref="E104"/>
    </sheetView>
  </sheetViews>
  <sheetFormatPr defaultRowHeight="15" x14ac:dyDescent="0.25"/>
  <cols>
    <col min="1" max="1" width="1.85546875" style="12" customWidth="1"/>
    <col min="2" max="2" width="3.7109375" style="12" customWidth="1"/>
    <col min="3" max="3" width="37.28515625" style="12" bestFit="1" customWidth="1"/>
    <col min="4" max="4" width="14.28515625" style="12" bestFit="1" customWidth="1"/>
    <col min="5" max="5" width="26.42578125" style="12" customWidth="1"/>
    <col min="6" max="6" width="16.7109375" style="12" customWidth="1"/>
    <col min="7" max="7" width="9" style="12" customWidth="1"/>
    <col min="8" max="8" width="55" style="12" bestFit="1" customWidth="1"/>
    <col min="9" max="16384" width="9.140625" style="12"/>
  </cols>
  <sheetData>
    <row r="1" spans="2:8" s="2" customFormat="1" ht="9" customHeight="1" x14ac:dyDescent="0.25">
      <c r="C1" s="3"/>
      <c r="D1" s="4"/>
      <c r="E1" s="5"/>
      <c r="F1" s="4"/>
    </row>
    <row r="2" spans="2:8" s="2" customFormat="1" x14ac:dyDescent="0.25">
      <c r="B2" s="32" t="s">
        <v>207</v>
      </c>
      <c r="C2" s="32"/>
      <c r="D2" s="4"/>
      <c r="E2" s="5"/>
      <c r="F2" s="4"/>
    </row>
    <row r="3" spans="2:8" s="2" customFormat="1" x14ac:dyDescent="0.25">
      <c r="B3" s="6" t="s">
        <v>208</v>
      </c>
      <c r="C3" s="3"/>
      <c r="D3" s="4"/>
      <c r="E3" s="5"/>
      <c r="F3" s="4"/>
    </row>
    <row r="4" spans="2:8" s="2" customFormat="1" x14ac:dyDescent="0.25">
      <c r="B4" s="2" t="s">
        <v>209</v>
      </c>
      <c r="C4" s="3"/>
      <c r="D4" s="4"/>
      <c r="E4" s="5"/>
      <c r="F4" s="4"/>
    </row>
    <row r="5" spans="2:8" s="2" customFormat="1" x14ac:dyDescent="0.25">
      <c r="B5" s="6" t="s">
        <v>210</v>
      </c>
      <c r="C5" s="3"/>
      <c r="D5" s="4"/>
      <c r="E5" s="5"/>
      <c r="F5" s="4"/>
    </row>
    <row r="6" spans="2:8" s="2" customFormat="1" x14ac:dyDescent="0.25">
      <c r="B6" s="2" t="s">
        <v>211</v>
      </c>
      <c r="C6" s="3"/>
      <c r="D6" s="4"/>
      <c r="E6" s="5"/>
      <c r="F6" s="4"/>
    </row>
    <row r="7" spans="2:8" s="2" customFormat="1" x14ac:dyDescent="0.25">
      <c r="B7" s="33" t="s">
        <v>212</v>
      </c>
      <c r="C7" s="33"/>
      <c r="D7" s="33"/>
      <c r="E7" s="33"/>
      <c r="F7" s="33"/>
      <c r="G7" s="33"/>
      <c r="H7" s="33"/>
    </row>
    <row r="8" spans="2:8" s="2" customFormat="1" ht="34.5" customHeight="1" x14ac:dyDescent="0.25">
      <c r="B8" s="7" t="s">
        <v>213</v>
      </c>
      <c r="C8" s="8" t="s">
        <v>0</v>
      </c>
      <c r="D8" s="7" t="s">
        <v>214</v>
      </c>
      <c r="E8" s="8" t="s">
        <v>215</v>
      </c>
      <c r="F8" s="9" t="s">
        <v>216</v>
      </c>
      <c r="G8" s="34" t="s">
        <v>217</v>
      </c>
      <c r="H8" s="35"/>
    </row>
    <row r="9" spans="2:8" x14ac:dyDescent="0.25">
      <c r="B9" s="10">
        <v>1</v>
      </c>
      <c r="C9" s="10" t="s">
        <v>232</v>
      </c>
      <c r="D9" s="10" t="s">
        <v>233</v>
      </c>
      <c r="E9" s="10" t="s">
        <v>10</v>
      </c>
      <c r="F9" s="11">
        <v>955.75</v>
      </c>
      <c r="G9" s="10">
        <v>3221</v>
      </c>
      <c r="H9" s="10" t="s">
        <v>19</v>
      </c>
    </row>
    <row r="10" spans="2:8" x14ac:dyDescent="0.25">
      <c r="B10" s="13">
        <v>2</v>
      </c>
      <c r="C10" s="13" t="s">
        <v>225</v>
      </c>
      <c r="D10" s="14" t="s">
        <v>226</v>
      </c>
      <c r="E10" s="13" t="s">
        <v>25</v>
      </c>
      <c r="F10" s="15">
        <v>41.81</v>
      </c>
      <c r="G10" s="13">
        <v>3221</v>
      </c>
      <c r="H10" s="13" t="s">
        <v>19</v>
      </c>
    </row>
    <row r="11" spans="2:8" x14ac:dyDescent="0.25">
      <c r="B11" s="13">
        <v>3</v>
      </c>
      <c r="C11" s="13" t="s">
        <v>147</v>
      </c>
      <c r="D11" s="14" t="s">
        <v>148</v>
      </c>
      <c r="E11" s="13" t="s">
        <v>25</v>
      </c>
      <c r="F11" s="15">
        <v>3159.0099999999998</v>
      </c>
      <c r="G11" s="13">
        <v>3221</v>
      </c>
      <c r="H11" s="13" t="s">
        <v>19</v>
      </c>
    </row>
    <row r="12" spans="2:8" x14ac:dyDescent="0.25">
      <c r="B12" s="13">
        <v>4</v>
      </c>
      <c r="C12" s="13" t="s">
        <v>234</v>
      </c>
      <c r="D12" s="14" t="s">
        <v>235</v>
      </c>
      <c r="E12" s="13" t="s">
        <v>44</v>
      </c>
      <c r="F12" s="15">
        <v>106.1</v>
      </c>
      <c r="G12" s="13">
        <v>3221</v>
      </c>
      <c r="H12" s="13" t="s">
        <v>19</v>
      </c>
    </row>
    <row r="13" spans="2:8" x14ac:dyDescent="0.25">
      <c r="B13" s="13">
        <v>5</v>
      </c>
      <c r="C13" s="13" t="s">
        <v>57</v>
      </c>
      <c r="D13" s="14" t="s">
        <v>58</v>
      </c>
      <c r="E13" s="13" t="s">
        <v>59</v>
      </c>
      <c r="F13" s="15">
        <v>398.44</v>
      </c>
      <c r="G13" s="13">
        <v>3222</v>
      </c>
      <c r="H13" s="13" t="s">
        <v>40</v>
      </c>
    </row>
    <row r="14" spans="2:8" x14ac:dyDescent="0.25">
      <c r="B14" s="13">
        <v>6</v>
      </c>
      <c r="C14" s="13" t="s">
        <v>76</v>
      </c>
      <c r="D14" s="14" t="s">
        <v>77</v>
      </c>
      <c r="E14" s="13" t="s">
        <v>25</v>
      </c>
      <c r="F14" s="15">
        <v>436.48</v>
      </c>
      <c r="G14" s="13">
        <v>3222</v>
      </c>
      <c r="H14" s="13" t="s">
        <v>40</v>
      </c>
    </row>
    <row r="15" spans="2:8" x14ac:dyDescent="0.25">
      <c r="B15" s="13">
        <v>7</v>
      </c>
      <c r="C15" s="13" t="s">
        <v>236</v>
      </c>
      <c r="D15" s="14" t="s">
        <v>237</v>
      </c>
      <c r="E15" s="14" t="s">
        <v>10</v>
      </c>
      <c r="F15" s="15">
        <v>87.57</v>
      </c>
      <c r="G15" s="13">
        <v>3222</v>
      </c>
      <c r="H15" s="13" t="s">
        <v>40</v>
      </c>
    </row>
    <row r="16" spans="2:8" x14ac:dyDescent="0.25">
      <c r="B16" s="13">
        <v>8</v>
      </c>
      <c r="C16" s="13" t="s">
        <v>158</v>
      </c>
      <c r="D16" s="13" t="s">
        <v>159</v>
      </c>
      <c r="E16" s="13" t="s">
        <v>160</v>
      </c>
      <c r="F16" s="15">
        <v>87.98</v>
      </c>
      <c r="G16" s="13">
        <v>3222</v>
      </c>
      <c r="H16" s="13" t="s">
        <v>40</v>
      </c>
    </row>
    <row r="17" spans="2:10" x14ac:dyDescent="0.25">
      <c r="B17" s="13">
        <v>9</v>
      </c>
      <c r="C17" s="13" t="s">
        <v>165</v>
      </c>
      <c r="D17" s="13" t="s">
        <v>166</v>
      </c>
      <c r="E17" s="13" t="s">
        <v>25</v>
      </c>
      <c r="F17" s="15">
        <v>894.36</v>
      </c>
      <c r="G17" s="13">
        <v>3222</v>
      </c>
      <c r="H17" s="13" t="s">
        <v>40</v>
      </c>
      <c r="J17" s="16"/>
    </row>
    <row r="18" spans="2:10" x14ac:dyDescent="0.25">
      <c r="B18" s="13">
        <v>10</v>
      </c>
      <c r="C18" s="13" t="s">
        <v>109</v>
      </c>
      <c r="D18" s="13" t="s">
        <v>110</v>
      </c>
      <c r="E18" s="13" t="s">
        <v>25</v>
      </c>
      <c r="F18" s="15">
        <v>1181.1600000000001</v>
      </c>
      <c r="G18" s="13">
        <v>3223</v>
      </c>
      <c r="H18" s="13" t="s">
        <v>112</v>
      </c>
      <c r="J18" s="16"/>
    </row>
    <row r="19" spans="2:10" x14ac:dyDescent="0.25">
      <c r="B19" s="13">
        <v>11</v>
      </c>
      <c r="C19" s="13" t="s">
        <v>23</v>
      </c>
      <c r="D19" s="13" t="s">
        <v>24</v>
      </c>
      <c r="E19" s="13" t="s">
        <v>25</v>
      </c>
      <c r="F19" s="15">
        <v>290</v>
      </c>
      <c r="G19" s="13">
        <v>3225</v>
      </c>
      <c r="H19" s="13" t="s">
        <v>139</v>
      </c>
      <c r="J19" s="16"/>
    </row>
    <row r="20" spans="2:10" x14ac:dyDescent="0.25">
      <c r="B20" s="13">
        <v>12</v>
      </c>
      <c r="C20" s="13" t="s">
        <v>225</v>
      </c>
      <c r="D20" s="13" t="s">
        <v>226</v>
      </c>
      <c r="E20" s="13" t="s">
        <v>25</v>
      </c>
      <c r="F20" s="15">
        <v>84</v>
      </c>
      <c r="G20" s="13">
        <v>3225</v>
      </c>
      <c r="H20" s="13" t="s">
        <v>139</v>
      </c>
      <c r="J20" s="16"/>
    </row>
    <row r="21" spans="2:10" x14ac:dyDescent="0.25">
      <c r="B21" s="13">
        <v>13</v>
      </c>
      <c r="C21" s="13" t="s">
        <v>8</v>
      </c>
      <c r="D21" s="13" t="s">
        <v>9</v>
      </c>
      <c r="E21" s="13" t="s">
        <v>10</v>
      </c>
      <c r="F21" s="15">
        <v>21.9</v>
      </c>
      <c r="G21" s="13">
        <v>3231</v>
      </c>
      <c r="H21" s="13" t="s">
        <v>13</v>
      </c>
      <c r="J21" s="16"/>
    </row>
    <row r="22" spans="2:10" x14ac:dyDescent="0.25">
      <c r="B22" s="13">
        <v>14</v>
      </c>
      <c r="C22" s="13" t="s">
        <v>123</v>
      </c>
      <c r="D22" s="13" t="s">
        <v>124</v>
      </c>
      <c r="E22" s="13" t="s">
        <v>44</v>
      </c>
      <c r="F22" s="15">
        <v>14.02</v>
      </c>
      <c r="G22" s="13">
        <v>3231</v>
      </c>
      <c r="H22" s="13" t="s">
        <v>13</v>
      </c>
      <c r="J22" s="16"/>
    </row>
    <row r="23" spans="2:10" x14ac:dyDescent="0.25">
      <c r="B23" s="13">
        <v>15</v>
      </c>
      <c r="C23" s="13" t="s">
        <v>126</v>
      </c>
      <c r="D23" s="13" t="s">
        <v>127</v>
      </c>
      <c r="E23" s="13" t="s">
        <v>10</v>
      </c>
      <c r="F23" s="15">
        <v>74.16</v>
      </c>
      <c r="G23" s="13">
        <v>3231</v>
      </c>
      <c r="H23" s="13" t="s">
        <v>13</v>
      </c>
      <c r="J23" s="16"/>
    </row>
    <row r="24" spans="2:10" x14ac:dyDescent="0.25">
      <c r="B24" s="13">
        <v>16</v>
      </c>
      <c r="C24" s="13" t="s">
        <v>126</v>
      </c>
      <c r="D24" s="13" t="s">
        <v>127</v>
      </c>
      <c r="E24" s="13" t="s">
        <v>10</v>
      </c>
      <c r="F24" s="15">
        <v>125.25</v>
      </c>
      <c r="G24" s="13">
        <v>3231</v>
      </c>
      <c r="H24" s="13" t="s">
        <v>13</v>
      </c>
      <c r="J24" s="16"/>
    </row>
    <row r="25" spans="2:10" x14ac:dyDescent="0.25">
      <c r="B25" s="13">
        <v>17</v>
      </c>
      <c r="C25" s="13" t="s">
        <v>126</v>
      </c>
      <c r="D25" s="13" t="s">
        <v>127</v>
      </c>
      <c r="E25" s="13" t="s">
        <v>10</v>
      </c>
      <c r="F25" s="15">
        <v>158.4</v>
      </c>
      <c r="G25" s="13">
        <v>3231</v>
      </c>
      <c r="H25" s="13" t="s">
        <v>13</v>
      </c>
      <c r="J25" s="16"/>
    </row>
    <row r="26" spans="2:10" x14ac:dyDescent="0.25">
      <c r="B26" s="13">
        <v>18</v>
      </c>
      <c r="C26" s="13" t="s">
        <v>23</v>
      </c>
      <c r="D26" s="13" t="s">
        <v>24</v>
      </c>
      <c r="E26" s="13" t="s">
        <v>25</v>
      </c>
      <c r="F26" s="15">
        <v>281.25</v>
      </c>
      <c r="G26" s="13">
        <v>3232</v>
      </c>
      <c r="H26" s="13" t="s">
        <v>27</v>
      </c>
      <c r="J26" s="16"/>
    </row>
    <row r="27" spans="2:10" x14ac:dyDescent="0.25">
      <c r="B27" s="13">
        <v>19</v>
      </c>
      <c r="C27" s="13" t="s">
        <v>48</v>
      </c>
      <c r="D27" s="13" t="s">
        <v>49</v>
      </c>
      <c r="E27" s="13" t="s">
        <v>25</v>
      </c>
      <c r="F27" s="15">
        <v>650</v>
      </c>
      <c r="G27" s="13">
        <v>3232</v>
      </c>
      <c r="H27" s="13" t="s">
        <v>27</v>
      </c>
      <c r="J27" s="16"/>
    </row>
    <row r="28" spans="2:10" x14ac:dyDescent="0.25">
      <c r="B28" s="13">
        <v>20</v>
      </c>
      <c r="C28" s="13" t="s">
        <v>118</v>
      </c>
      <c r="D28" s="13" t="s">
        <v>119</v>
      </c>
      <c r="E28" s="13" t="s">
        <v>10</v>
      </c>
      <c r="F28" s="15">
        <v>21.24</v>
      </c>
      <c r="G28" s="13">
        <v>3233</v>
      </c>
      <c r="H28" s="13" t="s">
        <v>121</v>
      </c>
      <c r="J28" s="16"/>
    </row>
    <row r="29" spans="2:10" x14ac:dyDescent="0.25">
      <c r="B29" s="13">
        <v>21</v>
      </c>
      <c r="C29" s="13" t="s">
        <v>71</v>
      </c>
      <c r="D29" s="13" t="s">
        <v>72</v>
      </c>
      <c r="E29" s="13" t="s">
        <v>25</v>
      </c>
      <c r="F29" s="15">
        <v>454.94</v>
      </c>
      <c r="G29" s="13">
        <v>3234</v>
      </c>
      <c r="H29" s="13" t="s">
        <v>74</v>
      </c>
      <c r="J29" s="16"/>
    </row>
    <row r="30" spans="2:10" x14ac:dyDescent="0.25">
      <c r="B30" s="13">
        <v>22</v>
      </c>
      <c r="C30" s="13" t="s">
        <v>174</v>
      </c>
      <c r="D30" s="13" t="s">
        <v>175</v>
      </c>
      <c r="E30" s="13" t="s">
        <v>25</v>
      </c>
      <c r="F30" s="15">
        <v>680.68999999999994</v>
      </c>
      <c r="G30" s="13">
        <v>3234</v>
      </c>
      <c r="H30" s="13" t="s">
        <v>74</v>
      </c>
      <c r="J30" s="16"/>
    </row>
    <row r="31" spans="2:10" x14ac:dyDescent="0.25">
      <c r="B31" s="13">
        <v>23</v>
      </c>
      <c r="C31" s="13" t="s">
        <v>126</v>
      </c>
      <c r="D31" s="13" t="s">
        <v>127</v>
      </c>
      <c r="E31" s="13" t="s">
        <v>10</v>
      </c>
      <c r="F31" s="15">
        <v>84.73</v>
      </c>
      <c r="G31" s="13">
        <v>3235</v>
      </c>
      <c r="H31" s="13" t="s">
        <v>129</v>
      </c>
      <c r="J31" s="16"/>
    </row>
    <row r="32" spans="2:10" x14ac:dyDescent="0.25">
      <c r="B32" s="13">
        <v>24</v>
      </c>
      <c r="C32" s="13" t="s">
        <v>227</v>
      </c>
      <c r="D32" s="13" t="s">
        <v>228</v>
      </c>
      <c r="E32" s="13" t="s">
        <v>25</v>
      </c>
      <c r="F32" s="15">
        <v>100</v>
      </c>
      <c r="G32" s="13">
        <v>3236</v>
      </c>
      <c r="H32" s="13" t="s">
        <v>180</v>
      </c>
      <c r="J32" s="16"/>
    </row>
    <row r="33" spans="2:10" x14ac:dyDescent="0.25">
      <c r="B33" s="13">
        <v>25</v>
      </c>
      <c r="C33" s="13" t="s">
        <v>66</v>
      </c>
      <c r="D33" s="13" t="s">
        <v>67</v>
      </c>
      <c r="E33" s="13" t="s">
        <v>25</v>
      </c>
      <c r="F33" s="15">
        <v>178.75</v>
      </c>
      <c r="G33" s="13">
        <v>3238</v>
      </c>
      <c r="H33" s="13" t="s">
        <v>46</v>
      </c>
      <c r="J33" s="16"/>
    </row>
    <row r="34" spans="2:10" x14ac:dyDescent="0.25">
      <c r="B34" s="13">
        <v>26</v>
      </c>
      <c r="C34" s="13" t="s">
        <v>97</v>
      </c>
      <c r="D34" s="13" t="s">
        <v>98</v>
      </c>
      <c r="E34" s="13" t="s">
        <v>10</v>
      </c>
      <c r="F34" s="15">
        <v>1.66</v>
      </c>
      <c r="G34" s="13">
        <v>3238</v>
      </c>
      <c r="H34" s="13" t="s">
        <v>46</v>
      </c>
      <c r="J34" s="16"/>
    </row>
    <row r="35" spans="2:10" x14ac:dyDescent="0.25">
      <c r="B35" s="13">
        <v>27</v>
      </c>
      <c r="C35" s="13" t="s">
        <v>97</v>
      </c>
      <c r="D35" s="13" t="s">
        <v>98</v>
      </c>
      <c r="E35" s="13" t="s">
        <v>10</v>
      </c>
      <c r="F35" s="15">
        <v>73</v>
      </c>
      <c r="G35" s="13">
        <v>3238</v>
      </c>
      <c r="H35" s="13" t="s">
        <v>46</v>
      </c>
      <c r="J35" s="16"/>
    </row>
    <row r="36" spans="2:10" x14ac:dyDescent="0.25">
      <c r="B36" s="13">
        <v>28</v>
      </c>
      <c r="C36" s="13" t="s">
        <v>238</v>
      </c>
      <c r="D36" s="13" t="s">
        <v>239</v>
      </c>
      <c r="E36" s="13" t="s">
        <v>95</v>
      </c>
      <c r="F36" s="15">
        <v>89.59</v>
      </c>
      <c r="G36" s="13">
        <v>3238</v>
      </c>
      <c r="H36" s="13" t="s">
        <v>46</v>
      </c>
      <c r="J36" s="16"/>
    </row>
    <row r="37" spans="2:10" x14ac:dyDescent="0.25">
      <c r="B37" s="13">
        <v>29</v>
      </c>
      <c r="C37" s="13" t="s">
        <v>31</v>
      </c>
      <c r="D37" s="13" t="s">
        <v>32</v>
      </c>
      <c r="E37" s="13" t="s">
        <v>25</v>
      </c>
      <c r="F37" s="15">
        <v>29</v>
      </c>
      <c r="G37" s="13">
        <v>3239</v>
      </c>
      <c r="H37" s="13" t="s">
        <v>55</v>
      </c>
      <c r="J37" s="16"/>
    </row>
    <row r="38" spans="2:10" x14ac:dyDescent="0.25">
      <c r="B38" s="13">
        <v>30</v>
      </c>
      <c r="C38" s="13" t="s">
        <v>114</v>
      </c>
      <c r="D38" s="13" t="s">
        <v>115</v>
      </c>
      <c r="E38" s="13" t="s">
        <v>116</v>
      </c>
      <c r="F38" s="15">
        <v>33</v>
      </c>
      <c r="G38" s="13">
        <v>3239</v>
      </c>
      <c r="H38" s="13" t="s">
        <v>55</v>
      </c>
      <c r="J38" s="16"/>
    </row>
    <row r="39" spans="2:10" x14ac:dyDescent="0.25">
      <c r="B39" s="13">
        <v>31</v>
      </c>
      <c r="C39" s="13" t="s">
        <v>150</v>
      </c>
      <c r="D39" s="13" t="s">
        <v>151</v>
      </c>
      <c r="E39" s="13" t="s">
        <v>10</v>
      </c>
      <c r="F39" s="15">
        <v>50.57</v>
      </c>
      <c r="G39" s="13">
        <v>3431</v>
      </c>
      <c r="H39" s="13" t="s">
        <v>153</v>
      </c>
      <c r="J39" s="16"/>
    </row>
    <row r="40" spans="2:10" x14ac:dyDescent="0.25">
      <c r="B40" s="13">
        <v>32</v>
      </c>
      <c r="C40" s="13" t="s">
        <v>225</v>
      </c>
      <c r="D40" s="13" t="s">
        <v>226</v>
      </c>
      <c r="E40" s="13" t="s">
        <v>25</v>
      </c>
      <c r="F40" s="15">
        <v>42632.92</v>
      </c>
      <c r="G40" s="13">
        <v>3722</v>
      </c>
      <c r="H40" s="13" t="s">
        <v>240</v>
      </c>
      <c r="J40" s="16"/>
    </row>
    <row r="41" spans="2:10" x14ac:dyDescent="0.25">
      <c r="B41" s="13">
        <v>33</v>
      </c>
      <c r="C41" s="13"/>
      <c r="D41" s="13"/>
      <c r="E41" s="13"/>
      <c r="F41" s="15"/>
      <c r="G41" s="13"/>
      <c r="H41" s="13"/>
      <c r="J41" s="16"/>
    </row>
    <row r="42" spans="2:10" x14ac:dyDescent="0.25">
      <c r="B42" s="13">
        <v>34</v>
      </c>
      <c r="C42" s="13"/>
      <c r="D42" s="13"/>
      <c r="E42" s="13"/>
      <c r="F42" s="15"/>
      <c r="G42" s="13"/>
      <c r="H42" s="13"/>
      <c r="J42" s="16"/>
    </row>
    <row r="43" spans="2:10" hidden="1" x14ac:dyDescent="0.25">
      <c r="B43" s="13">
        <v>35</v>
      </c>
      <c r="C43" s="13"/>
      <c r="D43" s="13"/>
      <c r="E43" s="13"/>
      <c r="F43" s="15"/>
      <c r="G43" s="13"/>
      <c r="H43" s="13"/>
      <c r="J43" s="16"/>
    </row>
    <row r="44" spans="2:10" hidden="1" x14ac:dyDescent="0.25">
      <c r="B44" s="13">
        <v>36</v>
      </c>
      <c r="C44" s="13"/>
      <c r="D44" s="13"/>
      <c r="E44" s="13"/>
      <c r="F44" s="15"/>
      <c r="G44" s="13"/>
      <c r="H44" s="13"/>
      <c r="J44" s="16"/>
    </row>
    <row r="45" spans="2:10" hidden="1" x14ac:dyDescent="0.25">
      <c r="B45" s="13">
        <v>37</v>
      </c>
      <c r="C45" s="13"/>
      <c r="D45" s="13"/>
      <c r="E45" s="13"/>
      <c r="F45" s="15"/>
      <c r="G45" s="13"/>
      <c r="H45" s="13"/>
      <c r="J45" s="16"/>
    </row>
    <row r="46" spans="2:10" hidden="1" x14ac:dyDescent="0.25">
      <c r="B46" s="13">
        <v>38</v>
      </c>
      <c r="C46" s="13"/>
      <c r="D46" s="13"/>
      <c r="E46" s="13"/>
      <c r="F46" s="15"/>
      <c r="G46" s="13"/>
      <c r="H46" s="13"/>
      <c r="J46" s="16"/>
    </row>
    <row r="47" spans="2:10" hidden="1" x14ac:dyDescent="0.25">
      <c r="B47" s="13">
        <v>39</v>
      </c>
      <c r="C47" s="13"/>
      <c r="D47" s="13"/>
      <c r="E47" s="13"/>
      <c r="F47" s="15"/>
      <c r="G47" s="13"/>
      <c r="H47" s="13"/>
      <c r="J47" s="16"/>
    </row>
    <row r="48" spans="2:10" hidden="1" x14ac:dyDescent="0.25">
      <c r="B48" s="13">
        <v>40</v>
      </c>
      <c r="C48" s="13"/>
      <c r="D48" s="13"/>
      <c r="E48" s="13"/>
      <c r="F48" s="15"/>
      <c r="G48" s="13"/>
      <c r="H48" s="13"/>
      <c r="J48" s="16"/>
    </row>
    <row r="49" spans="2:10" hidden="1" x14ac:dyDescent="0.25">
      <c r="B49" s="13">
        <v>41</v>
      </c>
      <c r="C49" s="13"/>
      <c r="D49" s="13"/>
      <c r="E49" s="13"/>
      <c r="F49" s="15"/>
      <c r="G49" s="13"/>
      <c r="H49" s="13"/>
      <c r="J49" s="16"/>
    </row>
    <row r="50" spans="2:10" hidden="1" x14ac:dyDescent="0.25">
      <c r="B50" s="13">
        <v>42</v>
      </c>
      <c r="C50" s="13"/>
      <c r="D50" s="13"/>
      <c r="E50" s="13"/>
      <c r="F50" s="15"/>
      <c r="G50" s="13"/>
      <c r="H50" s="13"/>
      <c r="J50" s="16"/>
    </row>
    <row r="51" spans="2:10" hidden="1" x14ac:dyDescent="0.25">
      <c r="B51" s="13">
        <v>43</v>
      </c>
      <c r="C51" s="13"/>
      <c r="D51" s="13"/>
      <c r="E51" s="13"/>
      <c r="F51" s="15"/>
      <c r="G51" s="13"/>
      <c r="H51" s="13"/>
      <c r="J51" s="16"/>
    </row>
    <row r="52" spans="2:10" hidden="1" x14ac:dyDescent="0.25">
      <c r="B52" s="13">
        <v>44</v>
      </c>
      <c r="C52" s="13"/>
      <c r="D52" s="13"/>
      <c r="E52" s="13"/>
      <c r="F52" s="15"/>
      <c r="G52" s="13"/>
      <c r="H52" s="13"/>
      <c r="J52" s="16"/>
    </row>
    <row r="53" spans="2:10" hidden="1" x14ac:dyDescent="0.25">
      <c r="B53" s="13">
        <v>45</v>
      </c>
      <c r="C53" s="13"/>
      <c r="D53" s="13"/>
      <c r="E53" s="13"/>
      <c r="F53" s="15"/>
      <c r="G53" s="13"/>
      <c r="H53" s="13"/>
      <c r="J53" s="16"/>
    </row>
    <row r="54" spans="2:10" hidden="1" x14ac:dyDescent="0.25">
      <c r="B54" s="13">
        <v>46</v>
      </c>
      <c r="C54" s="13"/>
      <c r="D54" s="13"/>
      <c r="E54" s="13"/>
      <c r="F54" s="15"/>
      <c r="G54" s="13"/>
      <c r="H54" s="13"/>
      <c r="J54" s="16"/>
    </row>
    <row r="55" spans="2:10" hidden="1" x14ac:dyDescent="0.25">
      <c r="B55" s="13">
        <v>47</v>
      </c>
      <c r="C55" s="13"/>
      <c r="D55" s="13"/>
      <c r="E55" s="13"/>
      <c r="F55" s="15"/>
      <c r="G55" s="13"/>
      <c r="H55" s="13"/>
    </row>
    <row r="56" spans="2:10" hidden="1" x14ac:dyDescent="0.25">
      <c r="B56" s="13">
        <v>48</v>
      </c>
      <c r="C56" s="13"/>
      <c r="D56" s="13"/>
      <c r="E56" s="13"/>
      <c r="F56" s="15"/>
      <c r="G56" s="13"/>
      <c r="H56" s="13"/>
    </row>
    <row r="57" spans="2:10" hidden="1" x14ac:dyDescent="0.25">
      <c r="B57" s="13">
        <v>49</v>
      </c>
      <c r="C57" s="13"/>
      <c r="D57" s="13"/>
      <c r="E57" s="13"/>
      <c r="F57" s="15"/>
      <c r="G57" s="13"/>
      <c r="H57" s="13"/>
    </row>
    <row r="58" spans="2:10" hidden="1" x14ac:dyDescent="0.25">
      <c r="B58" s="13">
        <v>50</v>
      </c>
      <c r="C58" s="13"/>
      <c r="D58" s="13"/>
      <c r="E58" s="13"/>
      <c r="F58" s="15"/>
      <c r="G58" s="13"/>
      <c r="H58" s="13"/>
    </row>
    <row r="59" spans="2:10" hidden="1" x14ac:dyDescent="0.25">
      <c r="B59" s="13">
        <v>51</v>
      </c>
      <c r="C59" s="13"/>
      <c r="D59" s="13"/>
      <c r="E59" s="13"/>
      <c r="F59" s="15"/>
      <c r="G59" s="13"/>
      <c r="H59" s="13"/>
    </row>
    <row r="60" spans="2:10" hidden="1" x14ac:dyDescent="0.25">
      <c r="B60" s="13">
        <v>52</v>
      </c>
      <c r="C60" s="13"/>
      <c r="D60" s="13"/>
      <c r="E60" s="13"/>
      <c r="F60" s="15"/>
      <c r="G60" s="13"/>
      <c r="H60" s="13"/>
    </row>
    <row r="61" spans="2:10" hidden="1" x14ac:dyDescent="0.25">
      <c r="B61" s="13">
        <v>53</v>
      </c>
      <c r="C61" s="13"/>
      <c r="D61" s="13"/>
      <c r="E61" s="13"/>
      <c r="F61" s="15"/>
      <c r="G61" s="13"/>
      <c r="H61" s="13"/>
    </row>
    <row r="62" spans="2:10" hidden="1" x14ac:dyDescent="0.25">
      <c r="B62" s="13">
        <v>54</v>
      </c>
      <c r="C62" s="13"/>
      <c r="D62" s="13"/>
      <c r="E62" s="13"/>
      <c r="F62" s="15"/>
      <c r="G62" s="13"/>
      <c r="H62" s="13"/>
    </row>
    <row r="63" spans="2:10" hidden="1" x14ac:dyDescent="0.25">
      <c r="B63" s="13">
        <v>55</v>
      </c>
      <c r="C63" s="13"/>
      <c r="D63" s="13"/>
      <c r="E63" s="13"/>
      <c r="F63" s="15"/>
      <c r="G63" s="13"/>
      <c r="H63" s="13"/>
    </row>
    <row r="64" spans="2:10" hidden="1" x14ac:dyDescent="0.25">
      <c r="B64" s="13">
        <v>56</v>
      </c>
      <c r="C64" s="13"/>
      <c r="D64" s="13"/>
      <c r="E64" s="13"/>
      <c r="F64" s="15"/>
      <c r="G64" s="13"/>
      <c r="H64" s="13"/>
    </row>
    <row r="65" spans="2:8" hidden="1" x14ac:dyDescent="0.25">
      <c r="B65" s="13">
        <v>57</v>
      </c>
      <c r="C65" s="13"/>
      <c r="D65" s="14"/>
      <c r="E65" s="17"/>
      <c r="F65" s="15"/>
      <c r="G65" s="13"/>
      <c r="H65" s="13"/>
    </row>
    <row r="66" spans="2:8" hidden="1" x14ac:dyDescent="0.25">
      <c r="B66" s="13">
        <v>58</v>
      </c>
      <c r="C66" s="13"/>
      <c r="D66" s="13"/>
      <c r="E66" s="13"/>
      <c r="F66" s="15"/>
      <c r="G66" s="13"/>
      <c r="H66" s="13"/>
    </row>
    <row r="67" spans="2:8" hidden="1" x14ac:dyDescent="0.25">
      <c r="B67" s="13">
        <v>59</v>
      </c>
      <c r="C67" s="13"/>
      <c r="D67" s="14"/>
      <c r="E67" s="14"/>
      <c r="F67" s="15"/>
      <c r="G67" s="13"/>
      <c r="H67" s="13"/>
    </row>
    <row r="68" spans="2:8" hidden="1" x14ac:dyDescent="0.25">
      <c r="B68" s="13">
        <v>60</v>
      </c>
      <c r="C68" s="13"/>
      <c r="D68" s="14"/>
      <c r="E68" s="14"/>
      <c r="F68" s="15"/>
      <c r="G68" s="13"/>
      <c r="H68" s="13"/>
    </row>
    <row r="69" spans="2:8" hidden="1" x14ac:dyDescent="0.25">
      <c r="B69" s="13">
        <v>61</v>
      </c>
      <c r="C69" s="13"/>
      <c r="D69" s="14"/>
      <c r="E69" s="14"/>
      <c r="F69" s="15"/>
      <c r="G69" s="13"/>
      <c r="H69" s="13"/>
    </row>
    <row r="70" spans="2:8" hidden="1" x14ac:dyDescent="0.25">
      <c r="B70" s="13">
        <v>62</v>
      </c>
      <c r="C70" s="13"/>
      <c r="D70" s="14"/>
      <c r="E70" s="14"/>
      <c r="F70" s="15"/>
      <c r="G70" s="13"/>
      <c r="H70" s="13"/>
    </row>
    <row r="71" spans="2:8" hidden="1" x14ac:dyDescent="0.25">
      <c r="B71" s="13">
        <v>63</v>
      </c>
      <c r="C71" s="13"/>
      <c r="D71" s="14"/>
      <c r="E71" s="14"/>
      <c r="F71" s="15"/>
      <c r="G71" s="13"/>
      <c r="H71" s="13"/>
    </row>
    <row r="72" spans="2:8" hidden="1" x14ac:dyDescent="0.25">
      <c r="B72" s="13">
        <v>64</v>
      </c>
      <c r="C72" s="13"/>
      <c r="D72" s="14"/>
      <c r="E72" s="14"/>
      <c r="F72" s="15"/>
      <c r="G72" s="13"/>
      <c r="H72" s="13"/>
    </row>
    <row r="73" spans="2:8" hidden="1" x14ac:dyDescent="0.25">
      <c r="B73" s="13">
        <v>65</v>
      </c>
      <c r="C73" s="13"/>
      <c r="D73" s="14"/>
      <c r="E73" s="14"/>
      <c r="F73" s="15"/>
      <c r="G73" s="13"/>
      <c r="H73" s="13"/>
    </row>
    <row r="74" spans="2:8" hidden="1" x14ac:dyDescent="0.25">
      <c r="B74" s="13">
        <v>66</v>
      </c>
      <c r="C74" s="13"/>
      <c r="D74" s="14"/>
      <c r="E74" s="14"/>
      <c r="F74" s="15"/>
      <c r="G74" s="13"/>
      <c r="H74" s="13"/>
    </row>
    <row r="75" spans="2:8" hidden="1" x14ac:dyDescent="0.25">
      <c r="B75" s="13">
        <v>67</v>
      </c>
      <c r="C75" s="13"/>
      <c r="D75" s="14"/>
      <c r="E75" s="14"/>
      <c r="F75" s="15"/>
      <c r="G75" s="13"/>
      <c r="H75" s="13"/>
    </row>
    <row r="76" spans="2:8" hidden="1" x14ac:dyDescent="0.25">
      <c r="B76" s="13">
        <v>68</v>
      </c>
      <c r="C76" s="13"/>
      <c r="D76" s="14"/>
      <c r="E76" s="14"/>
      <c r="F76" s="15"/>
      <c r="G76" s="13"/>
      <c r="H76" s="13"/>
    </row>
    <row r="77" spans="2:8" hidden="1" x14ac:dyDescent="0.25">
      <c r="B77" s="13">
        <v>69</v>
      </c>
      <c r="C77" s="13"/>
      <c r="D77" s="14"/>
      <c r="E77" s="14"/>
      <c r="F77" s="15"/>
      <c r="G77" s="13"/>
      <c r="H77" s="13"/>
    </row>
    <row r="78" spans="2:8" hidden="1" x14ac:dyDescent="0.25">
      <c r="B78" s="13">
        <v>70</v>
      </c>
      <c r="C78" s="13"/>
      <c r="D78" s="14"/>
      <c r="E78" s="14"/>
      <c r="F78" s="15"/>
      <c r="G78" s="13"/>
      <c r="H78" s="13"/>
    </row>
    <row r="79" spans="2:8" hidden="1" x14ac:dyDescent="0.25">
      <c r="B79" s="13">
        <v>71</v>
      </c>
      <c r="C79" s="13"/>
      <c r="D79" s="14"/>
      <c r="E79" s="14"/>
      <c r="F79" s="15"/>
      <c r="G79" s="13"/>
      <c r="H79" s="13"/>
    </row>
    <row r="80" spans="2:8" hidden="1" x14ac:dyDescent="0.25">
      <c r="B80" s="13">
        <v>72</v>
      </c>
      <c r="C80" s="13"/>
      <c r="D80" s="14"/>
      <c r="E80" s="14"/>
      <c r="F80" s="15"/>
      <c r="G80" s="13"/>
      <c r="H80" s="13"/>
    </row>
    <row r="81" spans="2:8" hidden="1" x14ac:dyDescent="0.25">
      <c r="B81" s="13">
        <v>73</v>
      </c>
      <c r="C81" s="13"/>
      <c r="D81" s="14"/>
      <c r="E81" s="14"/>
      <c r="F81" s="15"/>
      <c r="G81" s="13"/>
      <c r="H81" s="13"/>
    </row>
    <row r="82" spans="2:8" hidden="1" x14ac:dyDescent="0.25">
      <c r="B82" s="13">
        <v>74</v>
      </c>
      <c r="C82" s="13"/>
      <c r="D82" s="14"/>
      <c r="E82" s="14"/>
      <c r="F82" s="15"/>
      <c r="G82" s="13"/>
      <c r="H82" s="13"/>
    </row>
    <row r="83" spans="2:8" hidden="1" x14ac:dyDescent="0.25">
      <c r="B83" s="13">
        <v>75</v>
      </c>
      <c r="C83" s="13"/>
      <c r="D83" s="14"/>
      <c r="E83" s="14"/>
      <c r="F83" s="15"/>
      <c r="G83" s="13"/>
      <c r="H83" s="13"/>
    </row>
    <row r="84" spans="2:8" hidden="1" x14ac:dyDescent="0.25">
      <c r="B84" s="13">
        <v>76</v>
      </c>
      <c r="C84" s="13"/>
      <c r="D84" s="14"/>
      <c r="E84" s="14"/>
      <c r="F84" s="15"/>
      <c r="G84" s="13"/>
      <c r="H84" s="13"/>
    </row>
    <row r="85" spans="2:8" hidden="1" x14ac:dyDescent="0.25">
      <c r="B85" s="13">
        <v>77</v>
      </c>
      <c r="C85" s="13"/>
      <c r="D85" s="14"/>
      <c r="E85" s="14"/>
      <c r="F85" s="15"/>
      <c r="G85" s="13"/>
      <c r="H85" s="13"/>
    </row>
    <row r="86" spans="2:8" hidden="1" x14ac:dyDescent="0.25">
      <c r="B86" s="13">
        <v>78</v>
      </c>
      <c r="C86" s="13"/>
      <c r="D86" s="14"/>
      <c r="E86" s="14"/>
      <c r="F86" s="15"/>
      <c r="G86" s="13"/>
      <c r="H86" s="13"/>
    </row>
    <row r="87" spans="2:8" hidden="1" x14ac:dyDescent="0.25">
      <c r="B87" s="13">
        <v>79</v>
      </c>
      <c r="C87" s="13"/>
      <c r="D87" s="14"/>
      <c r="E87" s="14"/>
      <c r="F87" s="15"/>
      <c r="G87" s="13"/>
      <c r="H87" s="13"/>
    </row>
    <row r="88" spans="2:8" hidden="1" x14ac:dyDescent="0.25">
      <c r="B88" s="13">
        <v>80</v>
      </c>
      <c r="C88" s="13"/>
      <c r="D88" s="14"/>
      <c r="E88" s="14"/>
      <c r="F88" s="15"/>
      <c r="G88" s="13"/>
      <c r="H88" s="13"/>
    </row>
    <row r="89" spans="2:8" hidden="1" x14ac:dyDescent="0.25">
      <c r="B89" s="13">
        <v>81</v>
      </c>
      <c r="C89" s="13"/>
      <c r="D89" s="14"/>
      <c r="E89" s="14"/>
      <c r="F89" s="15"/>
      <c r="G89" s="13"/>
      <c r="H89" s="13"/>
    </row>
    <row r="90" spans="2:8" hidden="1" x14ac:dyDescent="0.25">
      <c r="B90" s="13">
        <v>82</v>
      </c>
      <c r="C90" s="13"/>
      <c r="D90" s="14"/>
      <c r="E90" s="14"/>
      <c r="F90" s="15"/>
      <c r="G90" s="13"/>
      <c r="H90" s="13"/>
    </row>
    <row r="91" spans="2:8" hidden="1" x14ac:dyDescent="0.25">
      <c r="B91" s="13">
        <v>83</v>
      </c>
      <c r="C91" s="13"/>
      <c r="D91" s="14"/>
      <c r="E91" s="14"/>
      <c r="F91" s="15"/>
      <c r="G91" s="13"/>
      <c r="H91" s="13"/>
    </row>
    <row r="92" spans="2:8" hidden="1" x14ac:dyDescent="0.25">
      <c r="B92" s="13">
        <v>84</v>
      </c>
      <c r="C92" s="13"/>
      <c r="D92" s="14"/>
      <c r="E92" s="14"/>
      <c r="F92" s="15"/>
      <c r="G92" s="13"/>
      <c r="H92" s="13"/>
    </row>
    <row r="93" spans="2:8" hidden="1" x14ac:dyDescent="0.25">
      <c r="B93" s="13">
        <v>85</v>
      </c>
      <c r="C93" s="13"/>
      <c r="D93" s="14"/>
      <c r="E93" s="14"/>
      <c r="F93" s="15"/>
      <c r="G93" s="13"/>
      <c r="H93" s="13"/>
    </row>
    <row r="94" spans="2:8" hidden="1" x14ac:dyDescent="0.25">
      <c r="B94" s="13">
        <v>86</v>
      </c>
      <c r="C94" s="13"/>
      <c r="D94" s="14"/>
      <c r="E94" s="14"/>
      <c r="F94" s="15"/>
      <c r="G94" s="13"/>
      <c r="H94" s="13"/>
    </row>
    <row r="95" spans="2:8" hidden="1" x14ac:dyDescent="0.25">
      <c r="B95" s="13">
        <v>87</v>
      </c>
      <c r="C95" s="13"/>
      <c r="D95" s="14"/>
      <c r="E95" s="14"/>
      <c r="F95" s="15"/>
      <c r="G95" s="13"/>
      <c r="H95" s="13"/>
    </row>
    <row r="96" spans="2:8" hidden="1" x14ac:dyDescent="0.25">
      <c r="B96" s="13">
        <v>88</v>
      </c>
      <c r="C96" s="13"/>
      <c r="D96" s="14"/>
      <c r="E96" s="14"/>
      <c r="F96" s="15"/>
      <c r="G96" s="13"/>
      <c r="H96" s="13"/>
    </row>
    <row r="97" spans="2:8" hidden="1" x14ac:dyDescent="0.25">
      <c r="B97" s="13">
        <v>89</v>
      </c>
      <c r="C97" s="13"/>
      <c r="D97" s="14"/>
      <c r="E97" s="14"/>
      <c r="F97" s="15"/>
      <c r="G97" s="13"/>
      <c r="H97" s="13"/>
    </row>
    <row r="98" spans="2:8" hidden="1" x14ac:dyDescent="0.25">
      <c r="B98" s="13">
        <v>90</v>
      </c>
      <c r="C98" s="18"/>
      <c r="D98" s="19"/>
      <c r="E98" s="19"/>
      <c r="F98" s="20"/>
      <c r="G98" s="18"/>
      <c r="H98" s="18"/>
    </row>
    <row r="99" spans="2:8" x14ac:dyDescent="0.25">
      <c r="B99" s="36" t="s">
        <v>218</v>
      </c>
      <c r="C99" s="37"/>
      <c r="D99" s="37"/>
      <c r="E99" s="38"/>
      <c r="F99" s="21">
        <f>SUM(F9:F98)</f>
        <v>53477.729999999996</v>
      </c>
      <c r="G99" s="41" t="s">
        <v>230</v>
      </c>
      <c r="H99" s="39"/>
    </row>
    <row r="101" spans="2:8" x14ac:dyDescent="0.25">
      <c r="C101" s="12" t="str">
        <f>+'Kategorija II'!B21</f>
        <v>U Dubrovniku, 11.10.2024. godine</v>
      </c>
    </row>
    <row r="102" spans="2:8" x14ac:dyDescent="0.25">
      <c r="F102" s="16"/>
    </row>
  </sheetData>
  <mergeCells count="5">
    <mergeCell ref="B2:C2"/>
    <mergeCell ref="B7:H7"/>
    <mergeCell ref="G8:H8"/>
    <mergeCell ref="B99:E99"/>
    <mergeCell ref="G99:H9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B2:E25"/>
  <sheetViews>
    <sheetView showGridLines="0" workbookViewId="0">
      <selection activeCell="B33" sqref="B33"/>
    </sheetView>
  </sheetViews>
  <sheetFormatPr defaultRowHeight="15" x14ac:dyDescent="0.25"/>
  <cols>
    <col min="1" max="1" width="4.140625" style="12" customWidth="1"/>
    <col min="2" max="2" width="75.7109375" style="12" customWidth="1"/>
    <col min="3" max="3" width="16.5703125" style="12" bestFit="1" customWidth="1"/>
    <col min="4" max="16384" width="9.140625" style="12"/>
  </cols>
  <sheetData>
    <row r="2" spans="2:5" x14ac:dyDescent="0.25">
      <c r="B2" s="6" t="s">
        <v>207</v>
      </c>
      <c r="C2" s="3"/>
      <c r="D2" s="5"/>
      <c r="E2" s="4"/>
    </row>
    <row r="3" spans="2:5" x14ac:dyDescent="0.25">
      <c r="B3" s="6" t="s">
        <v>208</v>
      </c>
      <c r="C3" s="3"/>
      <c r="D3" s="5"/>
      <c r="E3" s="4"/>
    </row>
    <row r="4" spans="2:5" x14ac:dyDescent="0.25">
      <c r="B4" s="2" t="s">
        <v>209</v>
      </c>
      <c r="C4" s="3"/>
      <c r="D4" s="5"/>
      <c r="E4" s="4"/>
    </row>
    <row r="5" spans="2:5" x14ac:dyDescent="0.25">
      <c r="B5" s="6" t="s">
        <v>210</v>
      </c>
      <c r="C5" s="3"/>
      <c r="D5" s="5"/>
      <c r="E5" s="4"/>
    </row>
    <row r="6" spans="2:5" x14ac:dyDescent="0.25">
      <c r="B6" s="2" t="s">
        <v>211</v>
      </c>
      <c r="C6" s="3"/>
      <c r="D6" s="5"/>
      <c r="E6" s="4"/>
    </row>
    <row r="7" spans="2:5" x14ac:dyDescent="0.25">
      <c r="B7" s="33" t="s">
        <v>219</v>
      </c>
      <c r="C7" s="33"/>
      <c r="D7" s="5"/>
      <c r="E7" s="4"/>
    </row>
    <row r="8" spans="2:5" ht="34.5" customHeight="1" x14ac:dyDescent="0.25">
      <c r="B8" s="22" t="s">
        <v>220</v>
      </c>
      <c r="C8" s="8" t="s">
        <v>221</v>
      </c>
      <c r="D8" s="5"/>
      <c r="E8" s="4"/>
    </row>
    <row r="9" spans="2:5" x14ac:dyDescent="0.25">
      <c r="B9" s="23" t="s">
        <v>204</v>
      </c>
      <c r="C9" s="24">
        <v>212936.61</v>
      </c>
      <c r="D9" s="5"/>
      <c r="E9" s="4"/>
    </row>
    <row r="10" spans="2:5" x14ac:dyDescent="0.25">
      <c r="B10" s="23" t="s">
        <v>231</v>
      </c>
      <c r="C10" s="24">
        <v>747</v>
      </c>
      <c r="D10" s="5"/>
      <c r="E10" s="4"/>
    </row>
    <row r="11" spans="2:5" x14ac:dyDescent="0.25">
      <c r="B11" s="23" t="s">
        <v>186</v>
      </c>
      <c r="C11" s="24">
        <v>34452.959999999999</v>
      </c>
      <c r="D11" s="5"/>
      <c r="E11" s="4"/>
    </row>
    <row r="12" spans="2:5" x14ac:dyDescent="0.25">
      <c r="B12" s="23" t="s">
        <v>182</v>
      </c>
      <c r="C12" s="24">
        <v>720</v>
      </c>
      <c r="D12" s="5"/>
      <c r="E12" s="4"/>
    </row>
    <row r="13" spans="2:5" x14ac:dyDescent="0.25">
      <c r="B13" s="23" t="s">
        <v>195</v>
      </c>
      <c r="C13" s="24">
        <v>3996.29</v>
      </c>
      <c r="D13" s="5"/>
      <c r="E13" s="4"/>
    </row>
    <row r="14" spans="2:5" x14ac:dyDescent="0.25">
      <c r="B14" s="23"/>
      <c r="C14" s="24"/>
      <c r="D14" s="5"/>
      <c r="E14" s="4"/>
    </row>
    <row r="15" spans="2:5" x14ac:dyDescent="0.25">
      <c r="B15" s="23"/>
      <c r="C15" s="24"/>
      <c r="D15" s="5"/>
      <c r="E15" s="4"/>
    </row>
    <row r="16" spans="2:5" x14ac:dyDescent="0.25">
      <c r="B16" s="23"/>
      <c r="C16" s="24"/>
      <c r="D16" s="5"/>
      <c r="E16" s="4"/>
    </row>
    <row r="17" spans="2:5" x14ac:dyDescent="0.25">
      <c r="B17" s="25"/>
      <c r="C17" s="26"/>
      <c r="D17" s="5"/>
      <c r="E17" s="4"/>
    </row>
    <row r="18" spans="2:5" x14ac:dyDescent="0.25">
      <c r="B18" s="27"/>
      <c r="C18" s="28"/>
      <c r="D18" s="5"/>
      <c r="E18" s="4"/>
    </row>
    <row r="19" spans="2:5" x14ac:dyDescent="0.25">
      <c r="B19" s="29" t="str">
        <f>+'Kategorija I'!G99</f>
        <v>Ukupno isplate za rujan 2024.</v>
      </c>
      <c r="C19" s="30">
        <f>SUM(C9:C18)</f>
        <v>252852.86</v>
      </c>
      <c r="D19" s="5"/>
      <c r="E19" s="4"/>
    </row>
    <row r="20" spans="2:5" x14ac:dyDescent="0.25">
      <c r="B20" s="4"/>
      <c r="C20" s="3"/>
      <c r="D20" s="5"/>
      <c r="E20" s="4"/>
    </row>
    <row r="21" spans="2:5" x14ac:dyDescent="0.25">
      <c r="B21" s="40" t="s">
        <v>229</v>
      </c>
      <c r="C21" s="31" t="s">
        <v>222</v>
      </c>
      <c r="D21" s="5"/>
      <c r="E21" s="4"/>
    </row>
    <row r="22" spans="2:5" x14ac:dyDescent="0.25">
      <c r="B22" s="2"/>
      <c r="C22" s="31" t="s">
        <v>223</v>
      </c>
      <c r="D22" s="5"/>
      <c r="E22" s="4"/>
    </row>
    <row r="23" spans="2:5" x14ac:dyDescent="0.25">
      <c r="B23" s="4"/>
      <c r="C23" s="3"/>
      <c r="D23" s="5"/>
      <c r="E23" s="4"/>
    </row>
    <row r="25" spans="2:5" x14ac:dyDescent="0.25">
      <c r="C25" s="16"/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Andrijana Beg</cp:lastModifiedBy>
  <dcterms:created xsi:type="dcterms:W3CDTF">2024-07-04T08:38:42Z</dcterms:created>
  <dcterms:modified xsi:type="dcterms:W3CDTF">2024-10-11T08:07:34Z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